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46_2015" sheetId="1" r:id="rId1"/>
  </sheets>
  <definedNames>
    <definedName name="A_IMPRESIÓN_IM">'19.46_2015'!$A$11:$R$29</definedName>
    <definedName name="_xlnm.Print_Area" localSheetId="0">'19.46_2015'!$A$1:$Q$29</definedName>
    <definedName name="Imprimir_área_IM" localSheetId="0">'19.46_2015'!$A$11:$R$29</definedName>
  </definedNames>
  <calcPr calcId="152511"/>
</workbook>
</file>

<file path=xl/calcChain.xml><?xml version="1.0" encoding="utf-8"?>
<calcChain xmlns="http://schemas.openxmlformats.org/spreadsheetml/2006/main">
  <c r="Q25" i="1" l="1"/>
  <c r="P25" i="1"/>
  <c r="O19" i="1" l="1"/>
  <c r="O18" i="1"/>
  <c r="O23" i="1"/>
  <c r="O22" i="1"/>
  <c r="O26" i="1"/>
  <c r="O27" i="1"/>
  <c r="H25" i="1"/>
  <c r="H21" i="1"/>
  <c r="H17" i="1"/>
  <c r="H14" i="1"/>
  <c r="H15" i="1"/>
  <c r="H13" i="1" l="1"/>
  <c r="Q23" i="1"/>
  <c r="Q22" i="1"/>
  <c r="Q19" i="1"/>
  <c r="Q18" i="1"/>
  <c r="N27" i="1"/>
  <c r="N26" i="1"/>
  <c r="N23" i="1"/>
  <c r="P23" i="1" s="1"/>
  <c r="N22" i="1"/>
  <c r="P22" i="1" s="1"/>
  <c r="N19" i="1"/>
  <c r="P19" i="1" s="1"/>
  <c r="N18" i="1"/>
  <c r="P18" i="1" s="1"/>
  <c r="M21" i="1"/>
  <c r="M17" i="1"/>
  <c r="F17" i="1"/>
  <c r="E17" i="1"/>
  <c r="D17" i="1"/>
  <c r="C17" i="1"/>
  <c r="F21" i="1"/>
  <c r="E21" i="1"/>
  <c r="D21" i="1"/>
  <c r="C21" i="1"/>
  <c r="F25" i="1"/>
  <c r="E25" i="1"/>
  <c r="D25" i="1"/>
  <c r="C25" i="1"/>
  <c r="F13" i="1"/>
  <c r="E13" i="1"/>
  <c r="D13" i="1"/>
  <c r="F14" i="1"/>
  <c r="E14" i="1"/>
  <c r="D14" i="1"/>
  <c r="C14" i="1"/>
  <c r="F15" i="1"/>
  <c r="E15" i="1"/>
  <c r="D15" i="1"/>
  <c r="C15" i="1"/>
  <c r="M25" i="1"/>
  <c r="L25" i="1"/>
  <c r="K25" i="1"/>
  <c r="J25" i="1"/>
  <c r="I25" i="1"/>
  <c r="L15" i="1"/>
  <c r="L21" i="1"/>
  <c r="L17" i="1"/>
  <c r="L14" i="1"/>
  <c r="M15" i="1"/>
  <c r="M14" i="1"/>
  <c r="J21" i="1"/>
  <c r="G17" i="1"/>
  <c r="G25" i="1"/>
  <c r="K17" i="1"/>
  <c r="J17" i="1"/>
  <c r="J13" i="1" s="1"/>
  <c r="I17" i="1"/>
  <c r="I21" i="1"/>
  <c r="J14" i="1"/>
  <c r="J15" i="1"/>
  <c r="K21" i="1"/>
  <c r="G21" i="1"/>
  <c r="O21" i="1"/>
  <c r="Q21" i="1" s="1"/>
  <c r="K14" i="1"/>
  <c r="K15" i="1"/>
  <c r="G14" i="1"/>
  <c r="G15" i="1"/>
  <c r="I14" i="1"/>
  <c r="I15" i="1"/>
  <c r="O15" i="1"/>
  <c r="O14" i="1"/>
  <c r="Q14" i="1" s="1"/>
  <c r="O17" i="1"/>
  <c r="O25" i="1"/>
  <c r="N15" i="1" l="1"/>
  <c r="P15" i="1" s="1"/>
  <c r="O13" i="1"/>
  <c r="Q15" i="1"/>
  <c r="K13" i="1"/>
  <c r="G13" i="1"/>
  <c r="L13" i="1"/>
  <c r="N14" i="1"/>
  <c r="P14" i="1" s="1"/>
  <c r="I13" i="1"/>
  <c r="N21" i="1"/>
  <c r="P21" i="1" s="1"/>
  <c r="C13" i="1"/>
  <c r="M13" i="1"/>
  <c r="N17" i="1"/>
  <c r="P17" i="1" s="1"/>
  <c r="N25" i="1"/>
  <c r="Q17" i="1"/>
  <c r="Q13" i="1" l="1"/>
  <c r="N13" i="1"/>
  <c r="P13" i="1" s="1"/>
</calcChain>
</file>

<file path=xl/sharedStrings.xml><?xml version="1.0" encoding="utf-8"?>
<sst xmlns="http://schemas.openxmlformats.org/spreadsheetml/2006/main" count="112" uniqueCount="24">
  <si>
    <t>%</t>
  </si>
  <si>
    <t>D.F.</t>
  </si>
  <si>
    <t xml:space="preserve"> </t>
  </si>
  <si>
    <t xml:space="preserve">  </t>
  </si>
  <si>
    <t>Nacional</t>
  </si>
  <si>
    <t>G r u p o s   d e   E d a d</t>
  </si>
  <si>
    <t>10 a 14</t>
  </si>
  <si>
    <t>40 a 49</t>
  </si>
  <si>
    <t>50 a 59</t>
  </si>
  <si>
    <t>60 ó más</t>
  </si>
  <si>
    <t>Meta</t>
  </si>
  <si>
    <t>Total Aplicado</t>
  </si>
  <si>
    <t>Grupo Blanco</t>
  </si>
  <si>
    <t>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</si>
  <si>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</si>
  <si>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</si>
  <si>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</si>
  <si>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</si>
  <si>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</si>
  <si>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</si>
  <si>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19.46 Dosis Aplicadas de Sarampión Rubéola en Semanas Nacionales de Vacunación 
por Grupos de Edad en el Distrito Federal y Estados</t>
  </si>
  <si>
    <t>Anuario Estadístico 2015</t>
  </si>
  <si>
    <t>15 a 19</t>
  </si>
  <si>
    <t>20 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</si>
</sst>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6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1" xfId="0" applyFont="1" applyBorder="1" applyAlignment="1">
      <alignment vertical="center"/>
    </xf>
    <xf numFmtId="0" fontId="9" fillId="0" borderId="12" xfId="3" applyFont="1" applyBorder="1" applyAlignment="1"/>
    <xf numFmtId="0" fontId="9" fillId="0" borderId="12" xfId="3" applyFont="1" applyBorder="1" applyAlignment="1" applyProtection="1">
      <alignment horizontal="left"/>
    </xf>
    <xf numFmtId="0" fontId="10" fillId="0" borderId="0" xfId="0" applyFont="1" applyAlignment="1" applyProtection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8" fillId="0" borderId="0" xfId="0" applyNumberFormat="1" applyFont="1" applyBorder="1" applyAlignment="1" applyProtection="1">
      <alignment horizontal="right" vertical="center"/>
    </xf>
    <xf numFmtId="43" fontId="8" fillId="0" borderId="0" xfId="1" applyFont="1" applyBorder="1" applyAlignment="1" applyProtection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Border="1" applyAlignment="1">
      <alignment horizontal="right" wrapText="1"/>
    </xf>
    <xf numFmtId="43" fontId="9" fillId="0" borderId="0" xfId="1" applyFont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9" fillId="0" borderId="12" xfId="0" applyFont="1" applyBorder="1"/>
    <xf numFmtId="3" fontId="9" fillId="0" borderId="12" xfId="0" applyNumberFormat="1" applyFont="1" applyBorder="1" applyAlignment="1" applyProtection="1">
      <alignment horizontal="right" vertical="center"/>
    </xf>
    <xf numFmtId="3" fontId="9" fillId="0" borderId="12" xfId="0" applyNumberFormat="1" applyFont="1" applyBorder="1" applyAlignment="1">
      <alignment horizontal="right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702469</xdr:colOff>
      <xdr:row>4</xdr:row>
      <xdr:rowOff>190500</xdr:rowOff>
    </xdr:to>
    <xdr:pic>
      <xdr:nvPicPr>
        <xdr:cNvPr id="111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28937" cy="102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822326</xdr:colOff>
      <xdr:row>0</xdr:row>
      <xdr:rowOff>0</xdr:rowOff>
    </xdr:from>
    <xdr:to>
      <xdr:col>17</xdr:col>
      <xdr:colOff>4762</xdr:colOff>
      <xdr:row>4</xdr:row>
      <xdr:rowOff>178593</xdr:rowOff>
    </xdr:to>
    <xdr:pic>
      <xdr:nvPicPr>
        <xdr:cNvPr id="111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47576" y="0"/>
          <a:ext cx="2766217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86"/>
  <sheetViews>
    <sheetView showGridLines="0" tabSelected="1" zoomScale="80" zoomScaleNormal="80" zoomScaleSheetLayoutView="70" workbookViewId="0">
      <selection activeCell="P17" sqref="P17"/>
    </sheetView>
  </sheetViews>
  <sheetFormatPr baseColWidth="10" defaultColWidth="5.25" defaultRowHeight="12.75" x14ac:dyDescent="0.15"/>
  <cols>
    <col min="1" max="1" width="16.75" style="2" customWidth="1"/>
    <col min="2" max="2" width="12.5" style="2" customWidth="1"/>
    <col min="3" max="15" width="11.125" style="2" customWidth="1"/>
    <col min="16" max="16" width="13.125" style="2" customWidth="1"/>
    <col min="17" max="17" width="11.75" style="2" customWidth="1"/>
    <col min="18" max="18" width="2.625" style="2" customWidth="1"/>
    <col min="19" max="19" width="5.25" style="2"/>
    <col min="20" max="20" width="6.125" style="2" bestFit="1" customWidth="1"/>
    <col min="21" max="21" width="5.25" style="2"/>
    <col min="22" max="22" width="9.75" style="2" bestFit="1" customWidth="1"/>
    <col min="23" max="16384" width="5.25" style="2"/>
  </cols>
  <sheetData>
    <row r="1" spans="1:18" s="13" customFormat="1" ht="16.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8" s="13" customFormat="1" ht="15.75" customHeight="1" x14ac:dyDescent="0.2">
      <c r="A2" s="14"/>
      <c r="B2" s="12"/>
      <c r="C2" s="12"/>
      <c r="D2" s="12"/>
      <c r="E2" s="12"/>
      <c r="F2" s="12"/>
      <c r="G2" s="12"/>
      <c r="H2" s="33"/>
      <c r="I2" s="12"/>
      <c r="J2" s="12"/>
    </row>
    <row r="3" spans="1:18" s="13" customFormat="1" ht="15.75" customHeight="1" x14ac:dyDescent="0.2">
      <c r="A3" s="14"/>
      <c r="B3" s="12"/>
      <c r="C3" s="12"/>
      <c r="D3" s="12"/>
      <c r="E3" s="12"/>
      <c r="F3" s="12"/>
      <c r="G3" s="12"/>
      <c r="H3" s="33"/>
      <c r="I3" s="12"/>
      <c r="J3" s="12"/>
    </row>
    <row r="4" spans="1:18" s="13" customFormat="1" ht="17.25" customHeight="1" x14ac:dyDescent="0.2">
      <c r="A4" s="14"/>
      <c r="B4" s="12"/>
      <c r="C4" s="12"/>
      <c r="D4" s="12"/>
      <c r="E4" s="12"/>
      <c r="F4" s="12"/>
      <c r="G4" s="12"/>
      <c r="H4" s="33"/>
      <c r="I4" s="12"/>
      <c r="J4" s="12"/>
    </row>
    <row r="5" spans="1:18" s="13" customFormat="1" ht="15.75" customHeight="1" x14ac:dyDescent="0.2">
      <c r="A5" s="14"/>
      <c r="B5" s="12"/>
      <c r="C5" s="12"/>
      <c r="D5" s="12"/>
      <c r="E5" s="12"/>
      <c r="F5" s="12"/>
      <c r="G5" s="12"/>
      <c r="H5" s="33"/>
      <c r="I5" s="12"/>
      <c r="J5" s="12"/>
    </row>
    <row r="6" spans="1:18" s="13" customFormat="1" ht="17.25" customHeight="1" x14ac:dyDescent="0.25">
      <c r="A6" s="36" t="s">
        <v>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8" ht="15" customHeight="1" x14ac:dyDescent="0.15">
      <c r="A7" s="9"/>
      <c r="B7" s="11"/>
      <c r="C7" s="11"/>
      <c r="D7" s="11"/>
      <c r="E7" s="11"/>
      <c r="F7" s="11"/>
      <c r="G7" s="11"/>
      <c r="H7" s="34"/>
      <c r="I7" s="11"/>
      <c r="J7" s="11"/>
      <c r="K7" s="11"/>
      <c r="L7" s="11"/>
      <c r="M7" s="11"/>
      <c r="N7" s="11"/>
      <c r="O7" s="11"/>
      <c r="P7" s="11"/>
      <c r="Q7" s="11"/>
    </row>
    <row r="8" spans="1:18" s="15" customFormat="1" ht="37.5" customHeight="1" x14ac:dyDescent="0.15">
      <c r="A8" s="48" t="s">
        <v>20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32"/>
    </row>
    <row r="9" spans="1:18" ht="15" customHeight="1" x14ac:dyDescent="0.15">
      <c r="A9" s="49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8" ht="29.25" customHeight="1" x14ac:dyDescent="0.15">
      <c r="A10" s="37" t="s">
        <v>4</v>
      </c>
      <c r="B10" s="38"/>
      <c r="C10" s="41" t="s">
        <v>5</v>
      </c>
      <c r="D10" s="42"/>
      <c r="E10" s="42"/>
      <c r="F10" s="42"/>
      <c r="G10" s="42"/>
      <c r="H10" s="42"/>
      <c r="I10" s="42"/>
      <c r="J10" s="42"/>
      <c r="K10" s="42"/>
      <c r="L10" s="43"/>
      <c r="M10" s="44" t="s">
        <v>10</v>
      </c>
      <c r="N10" s="46" t="s">
        <v>11</v>
      </c>
      <c r="O10" s="46" t="s">
        <v>12</v>
      </c>
      <c r="P10" s="16" t="s">
        <v>0</v>
      </c>
      <c r="Q10" s="16"/>
    </row>
    <row r="11" spans="1:18" ht="33.75" customHeight="1" x14ac:dyDescent="0.15">
      <c r="A11" s="39"/>
      <c r="B11" s="40"/>
      <c r="C11" s="17">
        <v>1</v>
      </c>
      <c r="D11" s="17">
        <v>2</v>
      </c>
      <c r="E11" s="17">
        <v>3</v>
      </c>
      <c r="F11" s="17">
        <v>4</v>
      </c>
      <c r="G11" s="18" t="s">
        <v>6</v>
      </c>
      <c r="H11" s="18" t="s">
        <v>22</v>
      </c>
      <c r="I11" s="19" t="s">
        <v>23</v>
      </c>
      <c r="J11" s="19" t="s">
        <v>7</v>
      </c>
      <c r="K11" s="19" t="s">
        <v>8</v>
      </c>
      <c r="L11" s="19" t="s">
        <v>9</v>
      </c>
      <c r="M11" s="45"/>
      <c r="N11" s="47"/>
      <c r="O11" s="47"/>
      <c r="P11" s="20" t="s">
        <v>13</v>
      </c>
      <c r="Q11" s="20" t="s">
        <v>12</v>
      </c>
    </row>
    <row r="12" spans="1:18" ht="1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8" s="3" customFormat="1" ht="15" customHeight="1" x14ac:dyDescent="0.25">
      <c r="A13" s="21"/>
      <c r="B13" s="22" t="s">
        <v>14</v>
      </c>
      <c r="C13" s="50">
        <f>SUM(C17,C21,C25)</f>
        <v>0</v>
      </c>
      <c r="D13" s="50">
        <f t="shared" ref="C13:F15" si="0">SUM(D17,D21,D25)</f>
        <v>495</v>
      </c>
      <c r="E13" s="50">
        <f t="shared" si="0"/>
        <v>241</v>
      </c>
      <c r="F13" s="50">
        <f t="shared" si="0"/>
        <v>384</v>
      </c>
      <c r="G13" s="50">
        <f t="shared" ref="G13:O15" si="1">SUM(G17,G21,G25)</f>
        <v>9399</v>
      </c>
      <c r="H13" s="50">
        <f t="shared" si="1"/>
        <v>6981</v>
      </c>
      <c r="I13" s="50">
        <f t="shared" si="1"/>
        <v>5882</v>
      </c>
      <c r="J13" s="50">
        <f t="shared" si="1"/>
        <v>2006</v>
      </c>
      <c r="K13" s="50">
        <f t="shared" si="1"/>
        <v>283</v>
      </c>
      <c r="L13" s="50">
        <f>SUM(L17,L21,L25)</f>
        <v>195</v>
      </c>
      <c r="M13" s="50">
        <f t="shared" si="1"/>
        <v>19122</v>
      </c>
      <c r="N13" s="50">
        <f t="shared" si="1"/>
        <v>25866</v>
      </c>
      <c r="O13" s="50">
        <f t="shared" si="1"/>
        <v>25866</v>
      </c>
      <c r="P13" s="51">
        <f>N13*100/M13</f>
        <v>135.26827737684343</v>
      </c>
      <c r="Q13" s="51">
        <f>SUM(O13*100/M13)</f>
        <v>135.26827737684343</v>
      </c>
      <c r="R13" s="4"/>
    </row>
    <row r="14" spans="1:18" s="3" customFormat="1" ht="15" customHeight="1" x14ac:dyDescent="0.25">
      <c r="A14" s="23" t="s">
        <v>14</v>
      </c>
      <c r="B14" s="22" t="s">
        <v>15</v>
      </c>
      <c r="C14" s="50">
        <f t="shared" si="0"/>
        <v>0</v>
      </c>
      <c r="D14" s="50">
        <f t="shared" si="0"/>
        <v>490</v>
      </c>
      <c r="E14" s="50">
        <f t="shared" si="0"/>
        <v>231</v>
      </c>
      <c r="F14" s="50">
        <f t="shared" si="0"/>
        <v>384</v>
      </c>
      <c r="G14" s="50">
        <f t="shared" si="1"/>
        <v>8595</v>
      </c>
      <c r="H14" s="50">
        <f t="shared" si="1"/>
        <v>6091</v>
      </c>
      <c r="I14" s="50">
        <f t="shared" si="1"/>
        <v>5053</v>
      </c>
      <c r="J14" s="50">
        <f t="shared" si="1"/>
        <v>1914</v>
      </c>
      <c r="K14" s="50">
        <f t="shared" si="1"/>
        <v>281</v>
      </c>
      <c r="L14" s="50">
        <f>SUM(L18,L22,L26)</f>
        <v>195</v>
      </c>
      <c r="M14" s="50">
        <f t="shared" si="1"/>
        <v>15578</v>
      </c>
      <c r="N14" s="50">
        <f t="shared" si="1"/>
        <v>23234</v>
      </c>
      <c r="O14" s="50">
        <f t="shared" si="1"/>
        <v>23234</v>
      </c>
      <c r="P14" s="51">
        <f>N14*100/M14</f>
        <v>149.14623186545128</v>
      </c>
      <c r="Q14" s="51">
        <f>SUM(O14*100/M14)</f>
        <v>149.14623186545128</v>
      </c>
      <c r="R14" s="4"/>
    </row>
    <row r="15" spans="1:18" s="3" customFormat="1" ht="15" customHeight="1" x14ac:dyDescent="0.25">
      <c r="A15" s="21"/>
      <c r="B15" s="22" t="s">
        <v>1</v>
      </c>
      <c r="C15" s="50">
        <f t="shared" si="0"/>
        <v>0</v>
      </c>
      <c r="D15" s="50">
        <f t="shared" si="0"/>
        <v>5</v>
      </c>
      <c r="E15" s="50">
        <f t="shared" si="0"/>
        <v>10</v>
      </c>
      <c r="F15" s="50">
        <f t="shared" si="0"/>
        <v>0</v>
      </c>
      <c r="G15" s="50">
        <f t="shared" si="1"/>
        <v>804</v>
      </c>
      <c r="H15" s="50">
        <f t="shared" si="1"/>
        <v>890</v>
      </c>
      <c r="I15" s="50">
        <f t="shared" si="1"/>
        <v>829</v>
      </c>
      <c r="J15" s="50">
        <f t="shared" si="1"/>
        <v>92</v>
      </c>
      <c r="K15" s="50">
        <f t="shared" si="1"/>
        <v>2</v>
      </c>
      <c r="L15" s="50">
        <f>SUM(L19,L23,L27)</f>
        <v>0</v>
      </c>
      <c r="M15" s="50">
        <f t="shared" si="1"/>
        <v>3544</v>
      </c>
      <c r="N15" s="50">
        <f t="shared" si="1"/>
        <v>2632</v>
      </c>
      <c r="O15" s="50">
        <f t="shared" si="1"/>
        <v>2632</v>
      </c>
      <c r="P15" s="51">
        <f>N15*100/M15</f>
        <v>74.266365688487582</v>
      </c>
      <c r="Q15" s="51">
        <f>SUM(O15*100/M15)</f>
        <v>74.266365688487582</v>
      </c>
      <c r="R15" s="4"/>
    </row>
    <row r="16" spans="1:18" ht="15" customHeight="1" x14ac:dyDescent="0.25">
      <c r="A16" s="24"/>
      <c r="B16" s="25"/>
      <c r="C16" s="52"/>
      <c r="D16" s="52"/>
      <c r="E16" s="52"/>
      <c r="F16" s="52"/>
      <c r="G16" s="53"/>
      <c r="H16" s="53"/>
      <c r="I16" s="53"/>
      <c r="J16" s="53"/>
      <c r="K16" s="53"/>
      <c r="L16" s="53"/>
      <c r="M16" s="50"/>
      <c r="N16" s="50"/>
      <c r="O16" s="50"/>
      <c r="P16" s="51"/>
      <c r="Q16" s="51"/>
      <c r="R16" s="6"/>
    </row>
    <row r="17" spans="1:18" ht="15" customHeight="1" x14ac:dyDescent="0.25">
      <c r="A17" s="21"/>
      <c r="B17" s="22" t="s">
        <v>14</v>
      </c>
      <c r="C17" s="50">
        <f>SUM(C18:C19)</f>
        <v>0</v>
      </c>
      <c r="D17" s="50">
        <f>SUM(D18:D19)</f>
        <v>252</v>
      </c>
      <c r="E17" s="50">
        <f>SUM(E18:E19)</f>
        <v>157</v>
      </c>
      <c r="F17" s="50">
        <f>SUM(F18:F19)</f>
        <v>325</v>
      </c>
      <c r="G17" s="50">
        <f t="shared" ref="G17:N17" si="2">SUM(G18:G19)</f>
        <v>2509</v>
      </c>
      <c r="H17" s="50">
        <f t="shared" si="2"/>
        <v>2600</v>
      </c>
      <c r="I17" s="50">
        <f t="shared" si="2"/>
        <v>2845</v>
      </c>
      <c r="J17" s="50">
        <f t="shared" si="2"/>
        <v>860</v>
      </c>
      <c r="K17" s="50">
        <f t="shared" si="2"/>
        <v>184</v>
      </c>
      <c r="L17" s="50">
        <f t="shared" si="2"/>
        <v>122</v>
      </c>
      <c r="M17" s="50">
        <f>SUM(M18:M19)</f>
        <v>9193</v>
      </c>
      <c r="N17" s="50">
        <f t="shared" si="2"/>
        <v>9854</v>
      </c>
      <c r="O17" s="50">
        <f>SUM(O18:O19)</f>
        <v>9854</v>
      </c>
      <c r="P17" s="51">
        <f>N17*100/M17</f>
        <v>107.19025345371479</v>
      </c>
      <c r="Q17" s="51">
        <f>SUM(O17*100/M17)</f>
        <v>107.19025345371479</v>
      </c>
      <c r="R17" s="6"/>
    </row>
    <row r="18" spans="1:18" ht="15" customHeight="1" x14ac:dyDescent="0.25">
      <c r="A18" s="26" t="s">
        <v>16</v>
      </c>
      <c r="B18" s="27" t="s">
        <v>15</v>
      </c>
      <c r="C18" s="54">
        <v>0</v>
      </c>
      <c r="D18" s="54">
        <v>252</v>
      </c>
      <c r="E18" s="54">
        <v>147</v>
      </c>
      <c r="F18" s="54">
        <v>325</v>
      </c>
      <c r="G18" s="55">
        <v>2315</v>
      </c>
      <c r="H18" s="55">
        <v>2299</v>
      </c>
      <c r="I18" s="55">
        <v>2502</v>
      </c>
      <c r="J18" s="54">
        <v>842</v>
      </c>
      <c r="K18" s="54">
        <v>182</v>
      </c>
      <c r="L18" s="54">
        <v>122</v>
      </c>
      <c r="M18" s="55">
        <v>8074</v>
      </c>
      <c r="N18" s="53">
        <f>SUM(C18:L18)</f>
        <v>8986</v>
      </c>
      <c r="O18" s="56">
        <f t="shared" ref="O18:O19" si="3">SUM(C18:L18)</f>
        <v>8986</v>
      </c>
      <c r="P18" s="57">
        <f>N18*100/M18</f>
        <v>111.29551647262819</v>
      </c>
      <c r="Q18" s="57">
        <f>SUM(O18*100/M18)</f>
        <v>111.29551647262819</v>
      </c>
      <c r="R18" s="6"/>
    </row>
    <row r="19" spans="1:18" ht="15" customHeight="1" x14ac:dyDescent="0.25">
      <c r="A19" s="24"/>
      <c r="B19" s="27" t="s">
        <v>1</v>
      </c>
      <c r="C19" s="54">
        <v>0</v>
      </c>
      <c r="D19" s="54">
        <v>0</v>
      </c>
      <c r="E19" s="54">
        <v>10</v>
      </c>
      <c r="F19" s="54">
        <v>0</v>
      </c>
      <c r="G19" s="54">
        <v>194</v>
      </c>
      <c r="H19" s="54">
        <v>301</v>
      </c>
      <c r="I19" s="54">
        <v>343</v>
      </c>
      <c r="J19" s="54">
        <v>18</v>
      </c>
      <c r="K19" s="54">
        <v>2</v>
      </c>
      <c r="L19" s="54">
        <v>0</v>
      </c>
      <c r="M19" s="55">
        <v>1119</v>
      </c>
      <c r="N19" s="53">
        <f>SUM(C19:L19)</f>
        <v>868</v>
      </c>
      <c r="O19" s="56">
        <f t="shared" si="3"/>
        <v>868</v>
      </c>
      <c r="P19" s="57">
        <f>N19*100/M19</f>
        <v>77.569258266309205</v>
      </c>
      <c r="Q19" s="57">
        <f>SUM(O19*100/M19)</f>
        <v>77.569258266309205</v>
      </c>
      <c r="R19" s="6"/>
    </row>
    <row r="20" spans="1:18" ht="15" customHeight="1" x14ac:dyDescent="0.25">
      <c r="A20" s="24"/>
      <c r="B20" s="25"/>
      <c r="C20" s="52"/>
      <c r="D20" s="52"/>
      <c r="E20" s="52"/>
      <c r="F20" s="52"/>
      <c r="G20" s="53"/>
      <c r="H20" s="53"/>
      <c r="I20" s="53"/>
      <c r="J20" s="53"/>
      <c r="K20" s="53"/>
      <c r="L20" s="53"/>
      <c r="M20" s="58"/>
      <c r="N20" s="53"/>
      <c r="O20" s="58"/>
      <c r="P20" s="57"/>
      <c r="Q20" s="57"/>
      <c r="R20" s="6"/>
    </row>
    <row r="21" spans="1:18" ht="15" customHeight="1" x14ac:dyDescent="0.25">
      <c r="A21" s="21"/>
      <c r="B21" s="22" t="s">
        <v>14</v>
      </c>
      <c r="C21" s="50">
        <f t="shared" ref="C21:M21" si="4">SUM(C22:C23)</f>
        <v>0</v>
      </c>
      <c r="D21" s="50">
        <f t="shared" si="4"/>
        <v>126</v>
      </c>
      <c r="E21" s="50">
        <f t="shared" si="4"/>
        <v>48</v>
      </c>
      <c r="F21" s="50">
        <f t="shared" si="4"/>
        <v>18</v>
      </c>
      <c r="G21" s="50">
        <f t="shared" si="4"/>
        <v>2006</v>
      </c>
      <c r="H21" s="50">
        <f t="shared" si="4"/>
        <v>2125</v>
      </c>
      <c r="I21" s="50">
        <f t="shared" si="4"/>
        <v>2252</v>
      </c>
      <c r="J21" s="50">
        <f t="shared" si="4"/>
        <v>946</v>
      </c>
      <c r="K21" s="50">
        <f t="shared" si="4"/>
        <v>94</v>
      </c>
      <c r="L21" s="50">
        <f t="shared" si="4"/>
        <v>73</v>
      </c>
      <c r="M21" s="50">
        <f t="shared" si="4"/>
        <v>9929</v>
      </c>
      <c r="N21" s="50">
        <f>SUM(C21:L21)</f>
        <v>7688</v>
      </c>
      <c r="O21" s="59">
        <f>SUM(O22:O23)</f>
        <v>7688</v>
      </c>
      <c r="P21" s="51">
        <f>N21*100/M21</f>
        <v>77.429751233759688</v>
      </c>
      <c r="Q21" s="51">
        <f>SUM(O21*100/M21)</f>
        <v>77.429751233759688</v>
      </c>
      <c r="R21" s="6"/>
    </row>
    <row r="22" spans="1:18" ht="15" customHeight="1" x14ac:dyDescent="0.25">
      <c r="A22" s="26" t="s">
        <v>17</v>
      </c>
      <c r="B22" s="27" t="s">
        <v>15</v>
      </c>
      <c r="C22" s="54">
        <v>0</v>
      </c>
      <c r="D22" s="54">
        <v>121</v>
      </c>
      <c r="E22" s="54">
        <v>48</v>
      </c>
      <c r="F22" s="54">
        <v>18</v>
      </c>
      <c r="G22" s="55">
        <v>1690</v>
      </c>
      <c r="H22" s="55">
        <v>1850</v>
      </c>
      <c r="I22" s="55">
        <v>1856</v>
      </c>
      <c r="J22" s="54">
        <v>903</v>
      </c>
      <c r="K22" s="54">
        <v>94</v>
      </c>
      <c r="L22" s="54">
        <v>73</v>
      </c>
      <c r="M22" s="55">
        <v>7504</v>
      </c>
      <c r="N22" s="53">
        <f>SUM(C22:L22)</f>
        <v>6653</v>
      </c>
      <c r="O22" s="56">
        <f t="shared" ref="O22:O23" si="5">SUM(C22:L22)</f>
        <v>6653</v>
      </c>
      <c r="P22" s="57">
        <f>N22*100/M22</f>
        <v>88.65938166311301</v>
      </c>
      <c r="Q22" s="57">
        <f>SUM(O22*100/M22)</f>
        <v>88.65938166311301</v>
      </c>
      <c r="R22" s="6"/>
    </row>
    <row r="23" spans="1:18" ht="15" customHeight="1" x14ac:dyDescent="0.25">
      <c r="A23" s="24"/>
      <c r="B23" s="27" t="s">
        <v>1</v>
      </c>
      <c r="C23" s="54">
        <v>0</v>
      </c>
      <c r="D23" s="54">
        <v>5</v>
      </c>
      <c r="E23" s="54">
        <v>0</v>
      </c>
      <c r="F23" s="54">
        <v>0</v>
      </c>
      <c r="G23" s="54">
        <v>316</v>
      </c>
      <c r="H23" s="54">
        <v>275</v>
      </c>
      <c r="I23" s="54">
        <v>396</v>
      </c>
      <c r="J23" s="54">
        <v>43</v>
      </c>
      <c r="K23" s="54">
        <v>0</v>
      </c>
      <c r="L23" s="54">
        <v>0</v>
      </c>
      <c r="M23" s="55">
        <v>2425</v>
      </c>
      <c r="N23" s="53">
        <f>SUM(C23:L23)</f>
        <v>1035</v>
      </c>
      <c r="O23" s="56">
        <f t="shared" si="5"/>
        <v>1035</v>
      </c>
      <c r="P23" s="57">
        <f>N23*100/M23</f>
        <v>42.680412371134018</v>
      </c>
      <c r="Q23" s="57">
        <f>SUM(O23*100/M23)</f>
        <v>42.680412371134018</v>
      </c>
      <c r="R23" s="6"/>
    </row>
    <row r="24" spans="1:18" ht="15" customHeight="1" x14ac:dyDescent="0.25">
      <c r="A24" s="24"/>
      <c r="B24" s="25"/>
      <c r="C24" s="52"/>
      <c r="D24" s="52"/>
      <c r="E24" s="52"/>
      <c r="F24" s="52"/>
      <c r="G24" s="53"/>
      <c r="H24" s="53"/>
      <c r="I24" s="53"/>
      <c r="J24" s="53"/>
      <c r="K24" s="53"/>
      <c r="L24" s="53"/>
      <c r="M24" s="59"/>
      <c r="N24" s="50"/>
      <c r="O24" s="59"/>
      <c r="P24" s="57"/>
      <c r="Q24" s="57"/>
      <c r="R24" s="6"/>
    </row>
    <row r="25" spans="1:18" ht="15" customHeight="1" x14ac:dyDescent="0.25">
      <c r="A25" s="21"/>
      <c r="B25" s="22" t="s">
        <v>14</v>
      </c>
      <c r="C25" s="50">
        <f>SUM(C26:C27)</f>
        <v>0</v>
      </c>
      <c r="D25" s="50">
        <f>SUM(D26:D27)</f>
        <v>117</v>
      </c>
      <c r="E25" s="50">
        <f>SUM(E26:E27)</f>
        <v>36</v>
      </c>
      <c r="F25" s="50">
        <f>SUM(F26:F27)</f>
        <v>41</v>
      </c>
      <c r="G25" s="50">
        <f t="shared" ref="G25:N25" si="6">SUM(G26:G27)</f>
        <v>4884</v>
      </c>
      <c r="H25" s="50">
        <f t="shared" si="6"/>
        <v>2256</v>
      </c>
      <c r="I25" s="50">
        <f t="shared" si="6"/>
        <v>785</v>
      </c>
      <c r="J25" s="50">
        <f t="shared" si="6"/>
        <v>200</v>
      </c>
      <c r="K25" s="50">
        <f t="shared" si="6"/>
        <v>5</v>
      </c>
      <c r="L25" s="50">
        <f t="shared" si="6"/>
        <v>0</v>
      </c>
      <c r="M25" s="50">
        <f t="shared" si="6"/>
        <v>0</v>
      </c>
      <c r="N25" s="50">
        <f t="shared" si="6"/>
        <v>8324</v>
      </c>
      <c r="O25" s="59">
        <f>SUM(O26:O27)</f>
        <v>8324</v>
      </c>
      <c r="P25" s="50">
        <f t="shared" ref="P25:Q25" si="7">SUM(P26:P27)</f>
        <v>0</v>
      </c>
      <c r="Q25" s="50">
        <f t="shared" si="7"/>
        <v>0</v>
      </c>
      <c r="R25" s="6"/>
    </row>
    <row r="26" spans="1:18" ht="15" customHeight="1" x14ac:dyDescent="0.25">
      <c r="A26" s="26" t="s">
        <v>18</v>
      </c>
      <c r="B26" s="27" t="s">
        <v>15</v>
      </c>
      <c r="C26" s="54">
        <v>0</v>
      </c>
      <c r="D26" s="54">
        <v>117</v>
      </c>
      <c r="E26" s="54">
        <v>36</v>
      </c>
      <c r="F26" s="54">
        <v>41</v>
      </c>
      <c r="G26" s="55">
        <v>4590</v>
      </c>
      <c r="H26" s="55">
        <v>1942</v>
      </c>
      <c r="I26" s="54">
        <v>695</v>
      </c>
      <c r="J26" s="54">
        <v>169</v>
      </c>
      <c r="K26" s="54">
        <v>5</v>
      </c>
      <c r="L26" s="54">
        <v>0</v>
      </c>
      <c r="M26" s="54">
        <v>0</v>
      </c>
      <c r="N26" s="53">
        <f>SUM(C26:L26)</f>
        <v>7595</v>
      </c>
      <c r="O26" s="56">
        <f>SUM(C26:L26)</f>
        <v>7595</v>
      </c>
      <c r="P26" s="54">
        <v>0</v>
      </c>
      <c r="Q26" s="54">
        <v>0</v>
      </c>
      <c r="R26" s="6"/>
    </row>
    <row r="27" spans="1:18" ht="15" customHeight="1" x14ac:dyDescent="0.25">
      <c r="A27" s="29"/>
      <c r="B27" s="30" t="s">
        <v>1</v>
      </c>
      <c r="C27" s="60">
        <v>0</v>
      </c>
      <c r="D27" s="60">
        <v>0</v>
      </c>
      <c r="E27" s="60">
        <v>0</v>
      </c>
      <c r="F27" s="60">
        <v>0</v>
      </c>
      <c r="G27" s="60">
        <v>294</v>
      </c>
      <c r="H27" s="60">
        <v>314</v>
      </c>
      <c r="I27" s="60">
        <v>90</v>
      </c>
      <c r="J27" s="60">
        <v>31</v>
      </c>
      <c r="K27" s="60">
        <v>0</v>
      </c>
      <c r="L27" s="60">
        <v>0</v>
      </c>
      <c r="M27" s="60">
        <v>0</v>
      </c>
      <c r="N27" s="61">
        <f>SUM(C27:L27)</f>
        <v>729</v>
      </c>
      <c r="O27" s="62">
        <f>SUM(C27:L27)</f>
        <v>729</v>
      </c>
      <c r="P27" s="60">
        <v>0</v>
      </c>
      <c r="Q27" s="60">
        <v>0</v>
      </c>
      <c r="R27" s="6"/>
    </row>
    <row r="28" spans="1:18" ht="15" customHeight="1" x14ac:dyDescent="0.15">
      <c r="A28" s="31" t="s">
        <v>19</v>
      </c>
      <c r="B28" s="7"/>
      <c r="C28" s="7"/>
      <c r="D28" s="7"/>
      <c r="E28" s="7"/>
      <c r="F28" s="7"/>
      <c r="G28" s="5"/>
      <c r="H28" s="5"/>
      <c r="I28" s="5"/>
      <c r="J28" s="5"/>
      <c r="K28" s="5"/>
      <c r="L28" s="5"/>
      <c r="M28" s="8"/>
      <c r="N28" s="5"/>
      <c r="O28" s="8"/>
      <c r="P28" s="4"/>
      <c r="Q28" s="4"/>
      <c r="R28" s="6"/>
    </row>
    <row r="29" spans="1:18" x14ac:dyDescent="0.15">
      <c r="M29" s="5"/>
      <c r="O29" s="1"/>
    </row>
    <row r="30" spans="1:18" x14ac:dyDescent="0.15">
      <c r="O30" s="1"/>
    </row>
    <row r="35" spans="7:15" x14ac:dyDescent="0.15">
      <c r="G35" s="10"/>
      <c r="H35" s="10"/>
      <c r="I35" s="10"/>
      <c r="J35" s="10"/>
      <c r="M35" s="10"/>
      <c r="N35" s="10"/>
      <c r="O35" s="10"/>
    </row>
    <row r="36" spans="7:15" x14ac:dyDescent="0.15">
      <c r="G36" s="10"/>
      <c r="H36" s="10"/>
      <c r="I36" s="10"/>
      <c r="J36" s="10"/>
      <c r="M36" s="10"/>
      <c r="N36" s="10"/>
      <c r="O36" s="10"/>
    </row>
    <row r="37" spans="7:15" x14ac:dyDescent="0.15">
      <c r="G37" s="10"/>
      <c r="H37" s="10"/>
      <c r="I37" s="10"/>
      <c r="J37" s="10"/>
      <c r="M37" s="10"/>
      <c r="N37" s="10"/>
      <c r="O37" s="10"/>
    </row>
    <row r="38" spans="7:15" x14ac:dyDescent="0.15">
      <c r="G38" s="10"/>
      <c r="H38" s="10"/>
      <c r="M38" s="10"/>
      <c r="N38" s="10"/>
      <c r="O38" s="10"/>
    </row>
    <row r="39" spans="7:15" x14ac:dyDescent="0.15">
      <c r="M39" s="10"/>
    </row>
    <row r="40" spans="7:15" x14ac:dyDescent="0.15">
      <c r="M40" s="10"/>
    </row>
    <row r="41" spans="7:15" x14ac:dyDescent="0.15">
      <c r="M41" s="10"/>
    </row>
    <row r="42" spans="7:15" x14ac:dyDescent="0.15">
      <c r="M42" s="10"/>
    </row>
    <row r="43" spans="7:15" x14ac:dyDescent="0.15">
      <c r="M43" s="10"/>
      <c r="N43" s="10"/>
    </row>
    <row r="44" spans="7:15" x14ac:dyDescent="0.15">
      <c r="M44" s="10"/>
      <c r="N44" s="10"/>
    </row>
    <row r="45" spans="7:15" x14ac:dyDescent="0.15">
      <c r="M45" s="10"/>
    </row>
    <row r="46" spans="7:15" x14ac:dyDescent="0.15">
      <c r="M46" s="10"/>
    </row>
    <row r="47" spans="7:15" x14ac:dyDescent="0.15">
      <c r="G47" s="10"/>
      <c r="H47" s="10"/>
      <c r="I47" s="10"/>
      <c r="J47" s="10"/>
      <c r="M47" s="10"/>
      <c r="N47" s="10"/>
      <c r="O47" s="10"/>
    </row>
    <row r="48" spans="7:15" x14ac:dyDescent="0.15">
      <c r="G48" s="10"/>
      <c r="H48" s="10"/>
      <c r="I48" s="10"/>
      <c r="J48" s="10"/>
      <c r="M48" s="10"/>
      <c r="N48" s="10"/>
      <c r="O48" s="10"/>
    </row>
    <row r="49" spans="7:15" x14ac:dyDescent="0.15">
      <c r="G49" s="10"/>
      <c r="H49" s="10"/>
      <c r="I49" s="10"/>
      <c r="J49" s="10"/>
      <c r="M49" s="10"/>
      <c r="N49" s="10"/>
      <c r="O49" s="10"/>
    </row>
    <row r="50" spans="7:15" x14ac:dyDescent="0.15">
      <c r="G50" s="10"/>
      <c r="H50" s="10"/>
      <c r="M50" s="10"/>
      <c r="N50" s="10"/>
      <c r="O50" s="10"/>
    </row>
    <row r="95" spans="14:14" x14ac:dyDescent="0.15">
      <c r="N95" s="7"/>
    </row>
    <row r="96" spans="14:14" x14ac:dyDescent="0.15">
      <c r="N96" s="7"/>
    </row>
    <row r="97" spans="14:14" x14ac:dyDescent="0.15">
      <c r="N97" s="7"/>
    </row>
    <row r="98" spans="14:14" x14ac:dyDescent="0.15">
      <c r="N98" s="7"/>
    </row>
    <row r="99" spans="14:14" x14ac:dyDescent="0.15">
      <c r="N99" s="7"/>
    </row>
    <row r="100" spans="14:14" x14ac:dyDescent="0.15">
      <c r="N100" s="7"/>
    </row>
    <row r="101" spans="14:14" x14ac:dyDescent="0.15">
      <c r="N101" s="7"/>
    </row>
    <row r="102" spans="14:14" x14ac:dyDescent="0.15">
      <c r="N102" s="7"/>
    </row>
    <row r="103" spans="14:14" x14ac:dyDescent="0.15">
      <c r="N103" s="7"/>
    </row>
    <row r="104" spans="14:14" x14ac:dyDescent="0.15">
      <c r="N104" s="7"/>
    </row>
    <row r="105" spans="14:14" x14ac:dyDescent="0.15">
      <c r="N105" s="7"/>
    </row>
    <row r="106" spans="14:14" x14ac:dyDescent="0.15">
      <c r="N106" s="7"/>
    </row>
    <row r="107" spans="14:14" x14ac:dyDescent="0.15">
      <c r="N107" s="7"/>
    </row>
    <row r="108" spans="14:14" x14ac:dyDescent="0.15">
      <c r="N108" s="7"/>
    </row>
    <row r="109" spans="14:14" x14ac:dyDescent="0.15">
      <c r="N109" s="7"/>
    </row>
    <row r="110" spans="14:14" x14ac:dyDescent="0.15">
      <c r="N110" s="7"/>
    </row>
    <row r="111" spans="14:14" x14ac:dyDescent="0.15">
      <c r="N111" s="7"/>
    </row>
    <row r="112" spans="14:14" x14ac:dyDescent="0.15">
      <c r="N112" s="7"/>
    </row>
    <row r="113" spans="14:14" x14ac:dyDescent="0.15">
      <c r="N113" s="7"/>
    </row>
    <row r="114" spans="14:14" x14ac:dyDescent="0.15">
      <c r="N114" s="7"/>
    </row>
    <row r="115" spans="14:14" x14ac:dyDescent="0.15">
      <c r="N115" s="7"/>
    </row>
    <row r="116" spans="14:14" x14ac:dyDescent="0.15">
      <c r="N116" s="7"/>
    </row>
    <row r="117" spans="14:14" x14ac:dyDescent="0.15">
      <c r="N117" s="7"/>
    </row>
    <row r="118" spans="14:14" x14ac:dyDescent="0.15">
      <c r="N118" s="7"/>
    </row>
    <row r="119" spans="14:14" x14ac:dyDescent="0.15">
      <c r="N119" s="7"/>
    </row>
    <row r="120" spans="14:14" x14ac:dyDescent="0.15">
      <c r="N120" s="7"/>
    </row>
    <row r="121" spans="14:14" x14ac:dyDescent="0.15">
      <c r="N121" s="7"/>
    </row>
    <row r="122" spans="14:14" x14ac:dyDescent="0.15">
      <c r="N122" s="7"/>
    </row>
    <row r="123" spans="14:14" x14ac:dyDescent="0.15">
      <c r="N123" s="7"/>
    </row>
    <row r="124" spans="14:14" x14ac:dyDescent="0.15">
      <c r="N124" s="7"/>
    </row>
    <row r="125" spans="14:14" x14ac:dyDescent="0.15">
      <c r="N125" s="7"/>
    </row>
    <row r="126" spans="14:14" x14ac:dyDescent="0.15">
      <c r="N126" s="7"/>
    </row>
    <row r="127" spans="14:14" x14ac:dyDescent="0.15">
      <c r="N127" s="7"/>
    </row>
    <row r="128" spans="14:14" x14ac:dyDescent="0.15">
      <c r="N128" s="7"/>
    </row>
    <row r="129" spans="14:14" x14ac:dyDescent="0.15">
      <c r="N129" s="7"/>
    </row>
    <row r="130" spans="14:14" x14ac:dyDescent="0.15">
      <c r="N130" s="7"/>
    </row>
    <row r="131" spans="14:14" x14ac:dyDescent="0.15">
      <c r="N131" s="7"/>
    </row>
    <row r="132" spans="14:14" x14ac:dyDescent="0.15">
      <c r="N132" s="7"/>
    </row>
    <row r="133" spans="14:14" x14ac:dyDescent="0.15">
      <c r="N133" s="7"/>
    </row>
    <row r="134" spans="14:14" x14ac:dyDescent="0.15">
      <c r="N134" s="7"/>
    </row>
    <row r="135" spans="14:14" x14ac:dyDescent="0.15">
      <c r="N135" s="7"/>
    </row>
    <row r="136" spans="14:14" x14ac:dyDescent="0.15">
      <c r="N136" s="7"/>
    </row>
    <row r="149" spans="14:14" x14ac:dyDescent="0.15">
      <c r="N149" s="7"/>
    </row>
    <row r="150" spans="14:14" x14ac:dyDescent="0.15">
      <c r="N150" s="7"/>
    </row>
    <row r="151" spans="14:14" x14ac:dyDescent="0.15">
      <c r="N151" s="7"/>
    </row>
    <row r="152" spans="14:14" x14ac:dyDescent="0.15">
      <c r="N152" s="7"/>
    </row>
    <row r="153" spans="14:14" x14ac:dyDescent="0.15">
      <c r="N153" s="7"/>
    </row>
    <row r="154" spans="14:14" x14ac:dyDescent="0.15">
      <c r="N154" s="7"/>
    </row>
    <row r="155" spans="14:14" x14ac:dyDescent="0.15">
      <c r="N155" s="7"/>
    </row>
    <row r="156" spans="14:14" x14ac:dyDescent="0.15">
      <c r="N156" s="7"/>
    </row>
    <row r="157" spans="14:14" x14ac:dyDescent="0.15">
      <c r="N157" s="7"/>
    </row>
    <row r="158" spans="14:14" x14ac:dyDescent="0.15">
      <c r="N158" s="7"/>
    </row>
    <row r="159" spans="14:14" x14ac:dyDescent="0.15">
      <c r="N159" s="7"/>
    </row>
    <row r="160" spans="14:14" x14ac:dyDescent="0.15">
      <c r="N160" s="7"/>
    </row>
    <row r="161" spans="14:14" x14ac:dyDescent="0.15">
      <c r="N161" s="7"/>
    </row>
    <row r="162" spans="14:14" x14ac:dyDescent="0.15">
      <c r="N162" s="7"/>
    </row>
    <row r="163" spans="14:14" x14ac:dyDescent="0.15">
      <c r="N163" s="7"/>
    </row>
    <row r="164" spans="14:14" x14ac:dyDescent="0.15">
      <c r="N164" s="7"/>
    </row>
    <row r="165" spans="14:14" x14ac:dyDescent="0.15">
      <c r="N165" s="7"/>
    </row>
    <row r="166" spans="14:14" x14ac:dyDescent="0.15">
      <c r="N166" s="7"/>
    </row>
    <row r="167" spans="14:14" x14ac:dyDescent="0.15">
      <c r="N167" s="7"/>
    </row>
    <row r="168" spans="14:14" x14ac:dyDescent="0.15">
      <c r="N168" s="7"/>
    </row>
    <row r="169" spans="14:14" x14ac:dyDescent="0.15">
      <c r="N169" s="7"/>
    </row>
    <row r="170" spans="14:14" x14ac:dyDescent="0.15">
      <c r="N170" s="7"/>
    </row>
    <row r="171" spans="14:14" x14ac:dyDescent="0.15">
      <c r="N171" s="7"/>
    </row>
    <row r="172" spans="14:14" x14ac:dyDescent="0.15">
      <c r="N172" s="7"/>
    </row>
    <row r="173" spans="14:14" x14ac:dyDescent="0.15">
      <c r="N173" s="7"/>
    </row>
    <row r="174" spans="14:14" x14ac:dyDescent="0.15">
      <c r="N174" s="7"/>
    </row>
    <row r="175" spans="14:14" x14ac:dyDescent="0.15">
      <c r="N175" s="7"/>
    </row>
    <row r="176" spans="14:14" x14ac:dyDescent="0.15">
      <c r="N176" s="7"/>
    </row>
    <row r="177" spans="14:14" x14ac:dyDescent="0.15">
      <c r="N177" s="7"/>
    </row>
    <row r="178" spans="14:14" x14ac:dyDescent="0.15">
      <c r="N178" s="7"/>
    </row>
    <row r="179" spans="14:14" x14ac:dyDescent="0.15">
      <c r="N179" s="7"/>
    </row>
    <row r="180" spans="14:14" x14ac:dyDescent="0.15">
      <c r="N180" s="7"/>
    </row>
    <row r="181" spans="14:14" x14ac:dyDescent="0.15">
      <c r="N181" s="7"/>
    </row>
    <row r="182" spans="14:14" x14ac:dyDescent="0.15">
      <c r="N182" s="7"/>
    </row>
    <row r="183" spans="14:14" x14ac:dyDescent="0.15">
      <c r="N183" s="7"/>
    </row>
    <row r="184" spans="14:14" x14ac:dyDescent="0.15">
      <c r="N184" s="7"/>
    </row>
    <row r="185" spans="14:14" x14ac:dyDescent="0.15">
      <c r="N185" s="7"/>
    </row>
    <row r="199" spans="14:14" x14ac:dyDescent="0.15">
      <c r="N199" s="7"/>
    </row>
    <row r="200" spans="14:14" x14ac:dyDescent="0.15">
      <c r="N200" s="7"/>
    </row>
    <row r="201" spans="14:14" x14ac:dyDescent="0.15">
      <c r="N201" s="7"/>
    </row>
    <row r="202" spans="14:14" x14ac:dyDescent="0.15">
      <c r="N202" s="7"/>
    </row>
    <row r="203" spans="14:14" x14ac:dyDescent="0.15">
      <c r="N203" s="7"/>
    </row>
    <row r="204" spans="14:14" x14ac:dyDescent="0.15">
      <c r="N204" s="7"/>
    </row>
    <row r="205" spans="14:14" x14ac:dyDescent="0.15">
      <c r="N205" s="7"/>
    </row>
    <row r="206" spans="14:14" x14ac:dyDescent="0.15">
      <c r="N206" s="7"/>
    </row>
    <row r="207" spans="14:14" x14ac:dyDescent="0.15">
      <c r="N207" s="7"/>
    </row>
    <row r="208" spans="14:14" x14ac:dyDescent="0.15">
      <c r="N208" s="7"/>
    </row>
    <row r="209" spans="14:14" x14ac:dyDescent="0.15">
      <c r="N209" s="7"/>
    </row>
    <row r="210" spans="14:14" x14ac:dyDescent="0.15">
      <c r="N210" s="7"/>
    </row>
    <row r="211" spans="14:14" x14ac:dyDescent="0.15">
      <c r="N211" s="7"/>
    </row>
    <row r="212" spans="14:14" x14ac:dyDescent="0.15">
      <c r="N212" s="7"/>
    </row>
    <row r="213" spans="14:14" x14ac:dyDescent="0.15">
      <c r="N213" s="7"/>
    </row>
    <row r="214" spans="14:14" x14ac:dyDescent="0.15">
      <c r="N214" s="7"/>
    </row>
    <row r="215" spans="14:14" x14ac:dyDescent="0.15">
      <c r="N215" s="7"/>
    </row>
    <row r="216" spans="14:14" x14ac:dyDescent="0.15">
      <c r="N216" s="7"/>
    </row>
    <row r="217" spans="14:14" x14ac:dyDescent="0.15">
      <c r="N217" s="7"/>
    </row>
    <row r="218" spans="14:14" x14ac:dyDescent="0.15">
      <c r="N218" s="7"/>
    </row>
    <row r="219" spans="14:14" x14ac:dyDescent="0.15">
      <c r="N219" s="7"/>
    </row>
    <row r="220" spans="14:14" x14ac:dyDescent="0.15">
      <c r="N220" s="7"/>
    </row>
    <row r="221" spans="14:14" x14ac:dyDescent="0.15">
      <c r="N221" s="7"/>
    </row>
    <row r="222" spans="14:14" x14ac:dyDescent="0.15">
      <c r="N222" s="7"/>
    </row>
    <row r="223" spans="14:14" x14ac:dyDescent="0.15">
      <c r="N223" s="7"/>
    </row>
    <row r="224" spans="14:14" x14ac:dyDescent="0.15">
      <c r="N224" s="7"/>
    </row>
    <row r="225" spans="14:14" x14ac:dyDescent="0.15">
      <c r="N225" s="7"/>
    </row>
    <row r="226" spans="14:14" x14ac:dyDescent="0.15">
      <c r="N226" s="7"/>
    </row>
    <row r="227" spans="14:14" x14ac:dyDescent="0.15">
      <c r="N227" s="7"/>
    </row>
    <row r="228" spans="14:14" x14ac:dyDescent="0.15">
      <c r="N228" s="7"/>
    </row>
    <row r="229" spans="14:14" x14ac:dyDescent="0.15">
      <c r="N229" s="7"/>
    </row>
    <row r="230" spans="14:14" x14ac:dyDescent="0.15">
      <c r="N230" s="7"/>
    </row>
    <row r="231" spans="14:14" x14ac:dyDescent="0.15">
      <c r="N231" s="7"/>
    </row>
    <row r="232" spans="14:14" x14ac:dyDescent="0.15">
      <c r="N232" s="7"/>
    </row>
    <row r="233" spans="14:14" x14ac:dyDescent="0.15">
      <c r="N233" s="7"/>
    </row>
    <row r="234" spans="14:14" x14ac:dyDescent="0.15">
      <c r="N234" s="7"/>
    </row>
    <row r="235" spans="14:14" x14ac:dyDescent="0.15">
      <c r="N235" s="7"/>
    </row>
    <row r="236" spans="14:14" x14ac:dyDescent="0.15">
      <c r="N236" s="7"/>
    </row>
    <row r="237" spans="14:14" x14ac:dyDescent="0.15">
      <c r="N237" s="7"/>
    </row>
    <row r="238" spans="14:14" x14ac:dyDescent="0.15">
      <c r="N238" s="7"/>
    </row>
    <row r="239" spans="14:14" x14ac:dyDescent="0.15">
      <c r="N239" s="7"/>
    </row>
    <row r="613" spans="16:16" x14ac:dyDescent="0.15">
      <c r="P613" s="7" t="s">
        <v>2</v>
      </c>
    </row>
    <row r="615" spans="16:16" x14ac:dyDescent="0.15">
      <c r="P615" s="7" t="s">
        <v>2</v>
      </c>
    </row>
    <row r="616" spans="16:16" x14ac:dyDescent="0.15">
      <c r="P616" s="7" t="s">
        <v>2</v>
      </c>
    </row>
    <row r="617" spans="16:16" x14ac:dyDescent="0.15">
      <c r="P617" s="7" t="s">
        <v>2</v>
      </c>
    </row>
    <row r="620" spans="16:16" x14ac:dyDescent="0.15">
      <c r="P620" s="7" t="s">
        <v>2</v>
      </c>
    </row>
    <row r="621" spans="16:16" x14ac:dyDescent="0.15">
      <c r="P621" s="7" t="s">
        <v>2</v>
      </c>
    </row>
    <row r="622" spans="16:16" x14ac:dyDescent="0.15">
      <c r="P622" s="7" t="s">
        <v>2</v>
      </c>
    </row>
    <row r="623" spans="16:16" x14ac:dyDescent="0.15">
      <c r="P623" s="7" t="s">
        <v>2</v>
      </c>
    </row>
    <row r="627" spans="16:16" x14ac:dyDescent="0.15">
      <c r="P627" s="7" t="s">
        <v>2</v>
      </c>
    </row>
    <row r="628" spans="16:16" x14ac:dyDescent="0.15">
      <c r="P628" s="7" t="s">
        <v>2</v>
      </c>
    </row>
    <row r="629" spans="16:16" x14ac:dyDescent="0.15">
      <c r="P629" s="7" t="s">
        <v>2</v>
      </c>
    </row>
    <row r="630" spans="16:16" x14ac:dyDescent="0.15">
      <c r="P630" s="7" t="s">
        <v>2</v>
      </c>
    </row>
    <row r="631" spans="16:16" x14ac:dyDescent="0.15">
      <c r="P631" s="7" t="s">
        <v>2</v>
      </c>
    </row>
    <row r="632" spans="16:16" x14ac:dyDescent="0.15">
      <c r="P632" s="7" t="s">
        <v>2</v>
      </c>
    </row>
    <row r="633" spans="16:16" x14ac:dyDescent="0.15">
      <c r="P633" s="7" t="s">
        <v>2</v>
      </c>
    </row>
    <row r="634" spans="16:16" x14ac:dyDescent="0.15">
      <c r="P634" s="7" t="s">
        <v>2</v>
      </c>
    </row>
    <row r="635" spans="16:16" x14ac:dyDescent="0.15">
      <c r="P635" s="7" t="s">
        <v>2</v>
      </c>
    </row>
    <row r="637" spans="16:16" x14ac:dyDescent="0.15">
      <c r="P637" s="7" t="s">
        <v>2</v>
      </c>
    </row>
    <row r="638" spans="16:16" x14ac:dyDescent="0.15">
      <c r="P638" s="7" t="s">
        <v>2</v>
      </c>
    </row>
    <row r="639" spans="16:16" x14ac:dyDescent="0.15">
      <c r="P639" s="7" t="s">
        <v>2</v>
      </c>
    </row>
    <row r="640" spans="16:16" x14ac:dyDescent="0.15">
      <c r="P640" s="7" t="s">
        <v>3</v>
      </c>
    </row>
    <row r="641" spans="16:16" x14ac:dyDescent="0.15">
      <c r="P641" s="7" t="s">
        <v>2</v>
      </c>
    </row>
    <row r="645" spans="16:16" x14ac:dyDescent="0.15">
      <c r="P645" s="7" t="s">
        <v>2</v>
      </c>
    </row>
    <row r="646" spans="16:16" x14ac:dyDescent="0.15">
      <c r="P646" s="7" t="s">
        <v>2</v>
      </c>
    </row>
    <row r="647" spans="16:16" x14ac:dyDescent="0.15">
      <c r="P647" s="7" t="s">
        <v>2</v>
      </c>
    </row>
    <row r="648" spans="16:16" x14ac:dyDescent="0.15">
      <c r="P648" s="7" t="s">
        <v>2</v>
      </c>
    </row>
    <row r="650" spans="16:16" x14ac:dyDescent="0.15">
      <c r="P650" s="7" t="s">
        <v>2</v>
      </c>
    </row>
    <row r="652" spans="16:16" x14ac:dyDescent="0.15">
      <c r="P652" s="7" t="s">
        <v>2</v>
      </c>
    </row>
    <row r="654" spans="16:16" x14ac:dyDescent="0.15">
      <c r="P654" s="7" t="s">
        <v>2</v>
      </c>
    </row>
    <row r="655" spans="16:16" x14ac:dyDescent="0.15">
      <c r="P655" s="7" t="s">
        <v>2</v>
      </c>
    </row>
    <row r="656" spans="16:16" x14ac:dyDescent="0.15">
      <c r="P656" s="7" t="s">
        <v>2</v>
      </c>
    </row>
    <row r="727" spans="16:16" x14ac:dyDescent="0.15">
      <c r="P727" s="7" t="s">
        <v>2</v>
      </c>
    </row>
    <row r="728" spans="16:16" x14ac:dyDescent="0.15">
      <c r="P728" s="7" t="s">
        <v>2</v>
      </c>
    </row>
    <row r="729" spans="16:16" x14ac:dyDescent="0.15">
      <c r="P729" s="7" t="s">
        <v>2</v>
      </c>
    </row>
    <row r="730" spans="16:16" x14ac:dyDescent="0.15">
      <c r="P730" s="7" t="s">
        <v>2</v>
      </c>
    </row>
    <row r="731" spans="16:16" x14ac:dyDescent="0.15">
      <c r="P731" s="7" t="s">
        <v>2</v>
      </c>
    </row>
    <row r="732" spans="16:16" x14ac:dyDescent="0.15">
      <c r="P732" s="7" t="s">
        <v>2</v>
      </c>
    </row>
    <row r="733" spans="16:16" x14ac:dyDescent="0.15">
      <c r="P733" s="7" t="s">
        <v>2</v>
      </c>
    </row>
    <row r="734" spans="16:16" x14ac:dyDescent="0.15">
      <c r="P734" s="7" t="s">
        <v>2</v>
      </c>
    </row>
    <row r="735" spans="16:16" x14ac:dyDescent="0.15">
      <c r="P735" s="7" t="s">
        <v>2</v>
      </c>
    </row>
    <row r="736" spans="16:16" x14ac:dyDescent="0.15">
      <c r="P736" s="7" t="s">
        <v>2</v>
      </c>
    </row>
    <row r="737" spans="16:16" x14ac:dyDescent="0.15">
      <c r="P737" s="7" t="s">
        <v>2</v>
      </c>
    </row>
    <row r="738" spans="16:16" x14ac:dyDescent="0.15">
      <c r="P738" s="7" t="s">
        <v>2</v>
      </c>
    </row>
    <row r="739" spans="16:16" x14ac:dyDescent="0.15">
      <c r="P739" s="7" t="s">
        <v>2</v>
      </c>
    </row>
    <row r="740" spans="16:16" x14ac:dyDescent="0.15">
      <c r="P740" s="7" t="s">
        <v>2</v>
      </c>
    </row>
    <row r="741" spans="16:16" x14ac:dyDescent="0.15">
      <c r="P741" s="7" t="s">
        <v>2</v>
      </c>
    </row>
    <row r="742" spans="16:16" x14ac:dyDescent="0.15">
      <c r="P742" s="7" t="s">
        <v>2</v>
      </c>
    </row>
    <row r="743" spans="16:16" x14ac:dyDescent="0.15">
      <c r="P743" s="7" t="s">
        <v>2</v>
      </c>
    </row>
    <row r="744" spans="16:16" x14ac:dyDescent="0.15">
      <c r="P744" s="7" t="s">
        <v>2</v>
      </c>
    </row>
    <row r="745" spans="16:16" x14ac:dyDescent="0.15">
      <c r="P745" s="7" t="s">
        <v>2</v>
      </c>
    </row>
    <row r="746" spans="16:16" x14ac:dyDescent="0.15">
      <c r="P746" s="7" t="s">
        <v>2</v>
      </c>
    </row>
    <row r="747" spans="16:16" x14ac:dyDescent="0.15">
      <c r="P747" s="7" t="s">
        <v>2</v>
      </c>
    </row>
    <row r="748" spans="16:16" x14ac:dyDescent="0.15">
      <c r="P748" s="7" t="s">
        <v>2</v>
      </c>
    </row>
    <row r="749" spans="16:16" x14ac:dyDescent="0.15">
      <c r="P749" s="7" t="s">
        <v>2</v>
      </c>
    </row>
    <row r="750" spans="16:16" x14ac:dyDescent="0.15">
      <c r="P750" s="7" t="s">
        <v>2</v>
      </c>
    </row>
    <row r="751" spans="16:16" x14ac:dyDescent="0.15">
      <c r="P751" s="7" t="s">
        <v>2</v>
      </c>
    </row>
    <row r="752" spans="16:16" x14ac:dyDescent="0.15">
      <c r="P752" s="7" t="s">
        <v>2</v>
      </c>
    </row>
    <row r="753" spans="16:16" x14ac:dyDescent="0.15">
      <c r="P753" s="7" t="s">
        <v>2</v>
      </c>
    </row>
    <row r="754" spans="16:16" x14ac:dyDescent="0.15">
      <c r="P754" s="7" t="s">
        <v>2</v>
      </c>
    </row>
    <row r="755" spans="16:16" x14ac:dyDescent="0.15">
      <c r="P755" s="7" t="s">
        <v>2</v>
      </c>
    </row>
    <row r="756" spans="16:16" x14ac:dyDescent="0.15">
      <c r="P756" s="7" t="s">
        <v>2</v>
      </c>
    </row>
    <row r="757" spans="16:16" x14ac:dyDescent="0.15">
      <c r="P757" s="7" t="s">
        <v>2</v>
      </c>
    </row>
    <row r="758" spans="16:16" x14ac:dyDescent="0.15">
      <c r="P758" s="7" t="s">
        <v>2</v>
      </c>
    </row>
    <row r="759" spans="16:16" x14ac:dyDescent="0.15">
      <c r="P759" s="7" t="s">
        <v>2</v>
      </c>
    </row>
    <row r="760" spans="16:16" x14ac:dyDescent="0.15">
      <c r="P760" s="7" t="s">
        <v>2</v>
      </c>
    </row>
    <row r="761" spans="16:16" x14ac:dyDescent="0.15">
      <c r="P761" s="7" t="s">
        <v>2</v>
      </c>
    </row>
    <row r="762" spans="16:16" x14ac:dyDescent="0.15">
      <c r="P762" s="7" t="s">
        <v>2</v>
      </c>
    </row>
    <row r="763" spans="16:16" x14ac:dyDescent="0.15">
      <c r="P763" s="7" t="s">
        <v>2</v>
      </c>
    </row>
    <row r="764" spans="16:16" x14ac:dyDescent="0.15">
      <c r="P764" s="7" t="s">
        <v>2</v>
      </c>
    </row>
    <row r="765" spans="16:16" x14ac:dyDescent="0.15">
      <c r="P765" s="7" t="s">
        <v>2</v>
      </c>
    </row>
    <row r="766" spans="16:16" x14ac:dyDescent="0.15">
      <c r="P766" s="7" t="s">
        <v>2</v>
      </c>
    </row>
    <row r="767" spans="16:16" x14ac:dyDescent="0.15">
      <c r="P767" s="7" t="s">
        <v>2</v>
      </c>
    </row>
    <row r="768" spans="16:16" x14ac:dyDescent="0.15">
      <c r="P768" s="7" t="s">
        <v>2</v>
      </c>
    </row>
    <row r="769" spans="16:16" x14ac:dyDescent="0.15">
      <c r="P769" s="7" t="s">
        <v>2</v>
      </c>
    </row>
    <row r="783" spans="16:16" x14ac:dyDescent="0.15">
      <c r="P783" s="7" t="s">
        <v>2</v>
      </c>
    </row>
    <row r="784" spans="16:16" x14ac:dyDescent="0.15">
      <c r="P784" s="7" t="s">
        <v>2</v>
      </c>
    </row>
    <row r="785" spans="16:16" x14ac:dyDescent="0.15">
      <c r="P785" s="7" t="s">
        <v>2</v>
      </c>
    </row>
    <row r="786" spans="16:16" x14ac:dyDescent="0.15">
      <c r="P786" s="7" t="s">
        <v>2</v>
      </c>
    </row>
  </sheetData>
  <mergeCells count="9">
    <mergeCell ref="A1:J1"/>
    <mergeCell ref="A6:Q6"/>
    <mergeCell ref="A10:B11"/>
    <mergeCell ref="C10:L10"/>
    <mergeCell ref="M10:M11"/>
    <mergeCell ref="N10:N11"/>
    <mergeCell ref="O10:O11"/>
    <mergeCell ref="A8:Q8"/>
    <mergeCell ref="A9:Q9"/>
  </mergeCells>
  <phoneticPr fontId="0" type="noConversion"/>
  <printOptions horizontalCentered="1" verticalCentered="1"/>
  <pageMargins left="0" right="0" top="0" bottom="0" header="0" footer="0"/>
  <pageSetup scale="60" firstPageNumber="8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19.46_2015</vt:lpstr>
      <vt:lpstr>A_IMPRESIÓN_IM</vt:lpstr>
      <vt:lpstr>'19.46_2015'!Área_de_impresión</vt:lpstr>
      <vt:lpstr>'19.46_2015'!Imprimir_área_IM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2016-03-07T23:06:23Z</cp:lastPrinted>
  <dcterms:created xsi:type="dcterms:W3CDTF">2006-11-03T19:05:05Z</dcterms:created>
  <dcterms:modified xsi:type="dcterms:W3CDTF">2016-04-28T14:51:19Z</dcterms:modified>
</cp:coreProperties>
</file>